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51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<sst xmlns="http://schemas.openxmlformats.org/spreadsheetml/2006/main" count="50" uniqueCount="43">
  <si>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</si>
  <si>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</si>
  <si>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</si>
  <si>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</si>
  <si>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</si>
  <si>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</si>
  <si>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</si>
  <si>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</si>
  <si>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</si>
  <si>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</si>
  <si>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</si>
  <si>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</si>
  <si>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</si>
  <si>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</si>
  <si>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</si>
  <si>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</si>
  <si>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</si>
  <si>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</si>
  <si>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</si>
  <si>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</si>
  <si>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</si>
  <si>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</si>
  <si>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</si>
  <si>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</si>
  <si>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</si>
  <si>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</si>
  <si>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</si>
  <si>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</si>
  <si>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</si>
  <si>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</si>
  <si>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</si>
  <si>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</si>
  <si>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</si>
  <si>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</si>
  <si>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</si>
  <si>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</si>
  <si>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</si>
  <si>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</si>
  <si>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</si>
  <si>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</si>
  <si>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A VAT return submitted by the previous Clerk generated a VAT refund of £9882.50 - see internal auditor's statement</t>
  </si>
  <si>
    <t xml:space="preserve">A VAT return submitted by the previous Clerk resulted in a sum of £7806.37 being paid to other bodies - see internal auditor's statement.  The Public Convenience handed over by MDDC in 2021/22 was refurbished at a cost of approx £6500 once opened the cost of operating the facility was £4200.  Higher ground maintenance costs, essential tree works and general maintenance purchases and the Jubilee accounted for the remaining increase.  </t>
  </si>
  <si>
    <t xml:space="preserve">During the course of the year all the Parish Council assets were identified and recorded in the Asset Register which had previously been unaccounted for - this included  the Public Conveniences £35,000, Bus Shelters £12500, DAAT Night Landing Equipment £5000, Benches and Gates £3500 and Defibrillators £3600.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</si>
</sst>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9">
      <selection activeCell="B39" sqref="B3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24635</v>
      </c>
      <c r="F11" s="8">
        <v>29725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17310</v>
      </c>
      <c r="F13" s="8">
        <v>15865</v>
      </c>
      <c r="G13" s="5">
        <f>F13-D13</f>
        <v>-1445</v>
      </c>
      <c r="H13" s="6">
        <f>IF((D13&gt;F13),(D13-F13)/D13,IF(D13&lt;F13,-(D13-F13)/D13,IF(D13=F13,0)))</f>
        <v>0.08347775852108608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2759</v>
      </c>
      <c r="F15" s="8">
        <v>10512</v>
      </c>
      <c r="G15" s="5">
        <f>F15-D15</f>
        <v>7753</v>
      </c>
      <c r="H15" s="6">
        <f>IF((D15&gt;F15),(D15-F15)/D15,IF(D15&lt;F15,-(D15-F15)/D15,IF(D15=F15,0)))</f>
        <v>2.8100761145342514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4062</v>
      </c>
      <c r="F17" s="8">
        <v>4192</v>
      </c>
      <c r="G17" s="5">
        <f>F17-D17</f>
        <v>130</v>
      </c>
      <c r="H17" s="6">
        <f>IF((D17&gt;F17),(D17-F17)/D17,IF(D17&lt;F17,-(D17-F17)/D17,IF(D17=F17,0)))</f>
        <v>0.032003938946331856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10917</v>
      </c>
      <c r="F21" s="8">
        <v>24060</v>
      </c>
      <c r="G21" s="5">
        <f>F21-D21</f>
        <v>13143</v>
      </c>
      <c r="H21" s="6">
        <f>IF((D21&gt;F21),(D21-F21)/D21,IF(D21&lt;F21,-(D21-F21)/D21,IF(D21=F21,0)))</f>
        <v>1.2039021709260787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29725</v>
      </c>
      <c r="F23" s="2">
        <f>F11+F13+F15-F17-F19-F21</f>
        <v>27850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29725</v>
      </c>
      <c r="F26" s="8">
        <v>28061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14608</v>
      </c>
      <c r="F28" s="8">
        <v>64936</v>
      </c>
      <c r="G28" s="5">
        <f>F28-D28</f>
        <v>50328</v>
      </c>
      <c r="H28" s="6">
        <f>IF((D28&gt;F28),(D28-F28)/D28,IF(D28&lt;F28,-(D28-F28)/D28,IF(D28=F28,0)))</f>
        <v>3.445235487404162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42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 Clerk</cp:lastModifiedBy>
  <cp:lastPrinted>2020-03-19T12:45:09Z</cp:lastPrinted>
  <dcterms:created xsi:type="dcterms:W3CDTF">2012-07-11T10:01:28Z</dcterms:created>
  <dcterms:modified xsi:type="dcterms:W3CDTF">2023-06-16T12:21:41Z</dcterms:modified>
  <cp:category/>
  <cp:version/>
  <cp:contentType/>
  <cp:contentStatus/>
</cp:coreProperties>
</file>